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75"/>
  </bookViews>
  <sheets>
    <sheet name="Бюджет" sheetId="1" r:id="rId1"/>
  </sheets>
  <definedNames>
    <definedName name="APPT" localSheetId="0">Бюджет!$A$17</definedName>
    <definedName name="FIO" localSheetId="0">Бюджет!$E$17</definedName>
    <definedName name="LAST_CELL" localSheetId="0">Бюджет!#REF!</definedName>
    <definedName name="SIGN" localSheetId="0">Бюджет!$A$17:$G$18</definedName>
  </definedNames>
  <calcPr calcId="125725"/>
</workbook>
</file>

<file path=xl/calcChain.xml><?xml version="1.0" encoding="utf-8"?>
<calcChain xmlns="http://schemas.openxmlformats.org/spreadsheetml/2006/main">
  <c r="D28" i="1"/>
  <c r="D27"/>
  <c r="D25"/>
  <c r="D24"/>
  <c r="D23"/>
  <c r="D22"/>
  <c r="D20"/>
  <c r="D19"/>
  <c r="D18"/>
  <c r="D17"/>
  <c r="D16"/>
  <c r="D14"/>
  <c r="D13"/>
  <c r="D12"/>
  <c r="D11"/>
  <c r="D9"/>
  <c r="D8"/>
  <c r="D6"/>
  <c r="C26" l="1"/>
  <c r="B26"/>
  <c r="C21"/>
  <c r="B21"/>
  <c r="C15"/>
  <c r="B15"/>
  <c r="C10"/>
  <c r="B10"/>
  <c r="C7"/>
  <c r="B7"/>
  <c r="D15" l="1"/>
  <c r="D26"/>
  <c r="D10"/>
  <c r="D21"/>
  <c r="C29"/>
  <c r="D7"/>
  <c r="B29"/>
  <c r="D29" l="1"/>
</calcChain>
</file>

<file path=xl/sharedStrings.xml><?xml version="1.0" encoding="utf-8"?>
<sst xmlns="http://schemas.openxmlformats.org/spreadsheetml/2006/main" count="33" uniqueCount="33">
  <si>
    <t>руб.</t>
  </si>
  <si>
    <t>Муниципальная программа «Сохранение и развитие культуры муниципального образования «Жигаловский район»» на 2018-2020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</si>
  <si>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</si>
  <si>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</si>
  <si>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</si>
  <si>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</si>
  <si>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</si>
  <si>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</si>
  <si>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</si>
  <si>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</si>
  <si>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</si>
  <si>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</si>
  <si>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</si>
  <si>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</si>
  <si>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</si>
  <si>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</si>
  <si>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</si>
  <si>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Подпрограмма "Газификация р.п. Жигалово Иркутской области на 2018-2020 годы"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</si>
  <si>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</si>
  <si>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Муниципальная программа «Управление муниципальными финансами МО «Жигаловский район» на 2018 - 2020 годы</t>
  </si>
  <si>
    <t>Муниципальная программа «Развитие образования» на 2018 – 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</si>
  <si>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
"</t>
  </si>
  <si>
    <t>Муниципальная программа «Молодёжная политика Жигаловского района» на 2018-2020гг.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</si>
  <si>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</si>
  <si>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ИТОГО</t>
  </si>
  <si>
    <t>Начальник финансового управления</t>
  </si>
  <si>
    <t>МО "Жигаловский район"</t>
  </si>
  <si>
    <t>Т.В.Трофимова</t>
  </si>
  <si>
    <t>Наименование программы/подпрограммы</t>
  </si>
  <si>
    <t>План на 2018 год в соответствии со сводной бюджетной росписью</t>
  </si>
  <si>
    <t>Исполнение</t>
  </si>
  <si>
    <t>% исполнения</t>
  </si>
  <si>
    <t>Информация об исполнении муниципальных программ и подпрограмм МО "Жигаловский район" на 01.05.2018 год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</si>
</sst>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  <xf numFmtId="4" fontId="9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2"/>
  <sheetViews>
    <sheetView showGridLines="0" tabSelected="1" zoomScaleNormal="100" workbookViewId="0">
      <selection activeCell="A26" sqref="A26"/>
    </sheetView>
  </sheetViews>
  <sheetFormatPr defaultRowHeight="12.75" customHeight="1"/>
  <cols>
    <col min="1" max="1" width="67.140625" customWidth="1"/>
    <col min="2" max="3" width="15.42578125" customWidth="1"/>
    <col min="4" max="4" width="16.85546875" customWidth="1"/>
    <col min="5" max="5" width="9.140625" customWidth="1"/>
    <col min="6" max="6" width="13.140625" customWidth="1"/>
    <col min="7" max="9" width="9.140625" customWidth="1"/>
  </cols>
  <sheetData>
    <row r="1" spans="1:9" ht="14.25">
      <c r="A1" s="15" t="s">
        <v>32</v>
      </c>
      <c r="B1" s="15"/>
      <c r="C1" s="15"/>
      <c r="D1" s="15"/>
      <c r="E1" s="2"/>
      <c r="F1" s="2"/>
      <c r="G1" s="2"/>
      <c r="H1" s="2"/>
      <c r="I1" s="2"/>
    </row>
    <row r="2" spans="1:9" ht="14.25">
      <c r="A2" s="15"/>
      <c r="B2" s="15"/>
      <c r="C2" s="15"/>
      <c r="D2" s="15"/>
      <c r="E2" s="2"/>
      <c r="F2" s="3"/>
      <c r="G2" s="3"/>
      <c r="H2" s="2"/>
      <c r="I2" s="2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4" t="s">
        <v>0</v>
      </c>
      <c r="B4" s="4"/>
      <c r="C4" s="4"/>
      <c r="D4" s="4"/>
      <c r="E4" s="4"/>
      <c r="F4" s="4"/>
      <c r="G4" s="4"/>
      <c r="H4" s="1"/>
      <c r="I4" s="1"/>
    </row>
    <row r="5" spans="1:9" ht="63">
      <c r="A5" s="9" t="s">
        <v>28</v>
      </c>
      <c r="B5" s="9" t="s">
        <v>29</v>
      </c>
      <c r="C5" s="9" t="s">
        <v>30</v>
      </c>
      <c r="D5" s="10" t="s">
        <v>31</v>
      </c>
    </row>
    <row r="6" spans="1:9" ht="22.5">
      <c r="A6" s="6" t="s">
        <v>1</v>
      </c>
      <c r="B6" s="11">
        <v>33548840.84</v>
      </c>
      <c r="C6" s="11">
        <v>12062624.1</v>
      </c>
      <c r="D6" s="13">
        <f>C6/B6*100</f>
        <v>35.955412461278947</v>
      </c>
    </row>
    <row r="7" spans="1:9" ht="22.5">
      <c r="A7" s="6" t="s">
        <v>19</v>
      </c>
      <c r="B7" s="11">
        <f>SUM(B8:B9)</f>
        <v>55825804.43</v>
      </c>
      <c r="C7" s="11">
        <f>SUM(C8:C9)</f>
        <v>16694774.83</v>
      </c>
      <c r="D7" s="14">
        <f t="shared" ref="D7:D29" si="0">C7/B7*100</f>
        <v>29.905121834712805</v>
      </c>
    </row>
    <row r="8" spans="1:9" ht="22.5">
      <c r="A8" s="7" t="s">
        <v>2</v>
      </c>
      <c r="B8" s="12">
        <v>10484804.43</v>
      </c>
      <c r="C8" s="12">
        <v>3014774.83</v>
      </c>
      <c r="D8" s="14">
        <f t="shared" si="0"/>
        <v>28.753753588134405</v>
      </c>
    </row>
    <row r="9" spans="1:9" ht="33.75">
      <c r="A9" s="7" t="s">
        <v>3</v>
      </c>
      <c r="B9" s="12">
        <v>45341000</v>
      </c>
      <c r="C9" s="12">
        <v>13680000</v>
      </c>
      <c r="D9" s="14">
        <f t="shared" si="0"/>
        <v>30.17136807745749</v>
      </c>
    </row>
    <row r="10" spans="1:9">
      <c r="A10" s="6" t="s">
        <v>20</v>
      </c>
      <c r="B10" s="11">
        <f>SUM(B11:B14)</f>
        <v>489415215.13999999</v>
      </c>
      <c r="C10" s="11">
        <f>SUM(C11:C14)</f>
        <v>120999241.91</v>
      </c>
      <c r="D10" s="13">
        <f t="shared" si="0"/>
        <v>24.723228491248985</v>
      </c>
    </row>
    <row r="11" spans="1:9" ht="22.5">
      <c r="A11" s="7" t="s">
        <v>4</v>
      </c>
      <c r="B11" s="12">
        <v>465065953.69999999</v>
      </c>
      <c r="C11" s="12">
        <v>112588934.88</v>
      </c>
      <c r="D11" s="14">
        <f t="shared" si="0"/>
        <v>24.209240427999106</v>
      </c>
    </row>
    <row r="12" spans="1:9">
      <c r="A12" s="7" t="s">
        <v>5</v>
      </c>
      <c r="B12" s="12">
        <v>775000</v>
      </c>
      <c r="C12" s="12">
        <v>372236.66</v>
      </c>
      <c r="D12" s="14">
        <f t="shared" si="0"/>
        <v>48.030536774193543</v>
      </c>
    </row>
    <row r="13" spans="1:9" ht="22.5">
      <c r="A13" s="7" t="s">
        <v>6</v>
      </c>
      <c r="B13" s="12">
        <v>2158043.64</v>
      </c>
      <c r="C13" s="12">
        <v>16498.47</v>
      </c>
      <c r="D13" s="14">
        <f t="shared" si="0"/>
        <v>0.76451048969519453</v>
      </c>
    </row>
    <row r="14" spans="1:9" ht="22.5">
      <c r="A14" s="7" t="s">
        <v>7</v>
      </c>
      <c r="B14" s="12">
        <v>21416217.800000001</v>
      </c>
      <c r="C14" s="12">
        <v>8021571.9000000004</v>
      </c>
      <c r="D14" s="14">
        <f t="shared" si="0"/>
        <v>37.45559545065889</v>
      </c>
    </row>
    <row r="15" spans="1:9" ht="45">
      <c r="A15" s="6" t="s">
        <v>21</v>
      </c>
      <c r="B15" s="11">
        <f>SUM(B16:B17)</f>
        <v>39996215.75</v>
      </c>
      <c r="C15" s="11">
        <f>SUM(C16:C17)</f>
        <v>13575605.25</v>
      </c>
      <c r="D15" s="13">
        <f t="shared" si="0"/>
        <v>33.942224271554991</v>
      </c>
    </row>
    <row r="16" spans="1:9" ht="22.5">
      <c r="A16" s="7" t="s">
        <v>8</v>
      </c>
      <c r="B16" s="12">
        <v>36088415.75</v>
      </c>
      <c r="C16" s="12">
        <v>12498684.289999999</v>
      </c>
      <c r="D16" s="14">
        <f t="shared" si="0"/>
        <v>34.633507817532831</v>
      </c>
    </row>
    <row r="17" spans="1:4" ht="22.5">
      <c r="A17" s="7" t="s">
        <v>9</v>
      </c>
      <c r="B17" s="12">
        <v>3907800</v>
      </c>
      <c r="C17" s="12">
        <v>1076920.96</v>
      </c>
      <c r="D17" s="14">
        <f t="shared" si="0"/>
        <v>27.558241465786377</v>
      </c>
    </row>
    <row r="18" spans="1:4" ht="33.75">
      <c r="A18" s="6" t="s">
        <v>10</v>
      </c>
      <c r="B18" s="11">
        <v>1354950</v>
      </c>
      <c r="C18" s="11">
        <v>149626.98000000001</v>
      </c>
      <c r="D18" s="13">
        <f t="shared" si="0"/>
        <v>11.042989040185985</v>
      </c>
    </row>
    <row r="19" spans="1:4" ht="22.5">
      <c r="A19" s="6" t="s">
        <v>11</v>
      </c>
      <c r="B19" s="11">
        <v>15000</v>
      </c>
      <c r="C19" s="11">
        <v>15000</v>
      </c>
      <c r="D19" s="13">
        <f t="shared" si="0"/>
        <v>100</v>
      </c>
    </row>
    <row r="20" spans="1:4" ht="33.75">
      <c r="A20" s="6" t="s">
        <v>12</v>
      </c>
      <c r="B20" s="11">
        <v>32000</v>
      </c>
      <c r="C20" s="11">
        <v>0</v>
      </c>
      <c r="D20" s="13">
        <f t="shared" si="0"/>
        <v>0</v>
      </c>
    </row>
    <row r="21" spans="1:4" ht="22.5">
      <c r="A21" s="5" t="s">
        <v>22</v>
      </c>
      <c r="B21" s="11">
        <f>SUM(B22:B24)</f>
        <v>74000</v>
      </c>
      <c r="C21" s="11">
        <f>SUM(C22:C24)</f>
        <v>19700</v>
      </c>
      <c r="D21" s="13">
        <f t="shared" si="0"/>
        <v>26.621621621621621</v>
      </c>
    </row>
    <row r="22" spans="1:4">
      <c r="A22" s="7" t="s">
        <v>13</v>
      </c>
      <c r="B22" s="12">
        <v>46000</v>
      </c>
      <c r="C22" s="12">
        <v>15700</v>
      </c>
      <c r="D22" s="14">
        <f t="shared" si="0"/>
        <v>34.130434782608695</v>
      </c>
    </row>
    <row r="23" spans="1:4" ht="33.75">
      <c r="A23" s="7" t="s">
        <v>14</v>
      </c>
      <c r="B23" s="12">
        <v>18000</v>
      </c>
      <c r="C23" s="12">
        <v>4000</v>
      </c>
      <c r="D23" s="14">
        <f t="shared" si="0"/>
        <v>22.222222222222221</v>
      </c>
    </row>
    <row r="24" spans="1:4" ht="22.5">
      <c r="A24" s="7" t="s">
        <v>15</v>
      </c>
      <c r="B24" s="12">
        <v>10000</v>
      </c>
      <c r="C24" s="12">
        <v>0</v>
      </c>
      <c r="D24" s="14">
        <f t="shared" si="0"/>
        <v>0</v>
      </c>
    </row>
    <row r="25" spans="1:4" ht="22.5">
      <c r="A25" s="6" t="s">
        <v>16</v>
      </c>
      <c r="B25" s="11">
        <v>43872484.25</v>
      </c>
      <c r="C25" s="11">
        <v>3820742</v>
      </c>
      <c r="D25" s="13">
        <f t="shared" si="0"/>
        <v>8.7087432255446071</v>
      </c>
    </row>
    <row r="26" spans="1:4" ht="33.75">
      <c r="A26" s="5" t="s">
        <v>23</v>
      </c>
      <c r="B26" s="11">
        <f>SUM(B27:B28)</f>
        <v>17324393.300000001</v>
      </c>
      <c r="C26" s="11">
        <f>SUM(C27:C28)</f>
        <v>2483.7800000000002</v>
      </c>
      <c r="D26" s="13">
        <f t="shared" si="0"/>
        <v>1.4336894556648053E-2</v>
      </c>
    </row>
    <row r="27" spans="1:4" ht="33.75">
      <c r="A27" s="7" t="s">
        <v>18</v>
      </c>
      <c r="B27" s="12">
        <v>8532950</v>
      </c>
      <c r="C27" s="12">
        <v>2483.7800000000002</v>
      </c>
      <c r="D27" s="14">
        <f t="shared" si="0"/>
        <v>2.9108104465630297E-2</v>
      </c>
    </row>
    <row r="28" spans="1:4">
      <c r="A28" s="7" t="s">
        <v>17</v>
      </c>
      <c r="B28" s="12">
        <v>8791443.3000000007</v>
      </c>
      <c r="C28" s="12">
        <v>0</v>
      </c>
      <c r="D28" s="14">
        <f t="shared" si="0"/>
        <v>0</v>
      </c>
    </row>
    <row r="29" spans="1:4">
      <c r="A29" s="7" t="s">
        <v>24</v>
      </c>
      <c r="B29" s="11">
        <f>SUM(B6,B7,B10,B15,B18,B19,B20,B21,B25,B26)</f>
        <v>681458903.70999992</v>
      </c>
      <c r="C29" s="11">
        <f>SUM(C6,C7,C10,C15,C18,C19,C20,C21,C25,C26)</f>
        <v>167339798.84999999</v>
      </c>
      <c r="D29" s="13">
        <f t="shared" si="0"/>
        <v>24.556110124758561</v>
      </c>
    </row>
    <row r="31" spans="1:4" ht="12.75" customHeight="1">
      <c r="A31" s="8" t="s">
        <v>25</v>
      </c>
    </row>
    <row r="32" spans="1:4" ht="12.75" customHeight="1">
      <c r="A32" s="8" t="s">
        <v>26</v>
      </c>
      <c r="B32" s="8" t="s">
        <v>27</v>
      </c>
    </row>
  </sheetData>
  <mergeCells count="1">
    <mergeCell ref="A1:D2"/>
  </mergeCells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rep:2.44.0.78</dc:description>
  <cp:lastModifiedBy>ФУ</cp:lastModifiedBy>
  <cp:lastPrinted>2018-06-14T08:28:12Z</cp:lastPrinted>
  <dcterms:created xsi:type="dcterms:W3CDTF">2018-06-14T08:24:50Z</dcterms:created>
  <dcterms:modified xsi:type="dcterms:W3CDTF">2018-06-15T01:34:37Z</dcterms:modified>
</cp:coreProperties>
</file>